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Losse gerechten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<sst xmlns="http://schemas.openxmlformats.org/spreadsheetml/2006/main" count="52" uniqueCount="51">
  <si>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Prijsmodule Opgerold</t>
  </si>
  <si>
    <r>
      <t xml:space="preserve">Prijs </t>
    </r>
    <r>
      <rPr>
        <sz val="8"/>
        <rFont val="Arial"/>
        <family val="2"/>
      </rPr>
      <t>(excl. btw)</t>
    </r>
  </si>
  <si>
    <r>
      <t xml:space="preserve">Prijs </t>
    </r>
    <r>
      <rPr>
        <sz val="8"/>
        <rFont val="Arial"/>
        <family val="2"/>
      </rPr>
      <t>(incl. btw)</t>
    </r>
  </si>
  <si>
    <t>Aantal (minimaal 15)</t>
  </si>
  <si>
    <t>Totaal (incl. btw)</t>
  </si>
  <si>
    <t>Totaal (excl. btw)</t>
  </si>
  <si>
    <t>Broodjes en wraps</t>
  </si>
  <si>
    <t>Falafel op Libanees brood</t>
  </si>
  <si>
    <t>Wrap met Mexicaanse kip</t>
  </si>
  <si>
    <t>Wrap met Mexicaanse bonenstoof</t>
  </si>
  <si>
    <t>Wrap met stoofvlees</t>
  </si>
  <si>
    <t>Broodje Rollade</t>
  </si>
  <si>
    <t>Broodje Opgerolde worst</t>
  </si>
  <si>
    <t>Broodje hamburger</t>
  </si>
  <si>
    <t>Broodje hamburger (mini)</t>
  </si>
  <si>
    <t>Loempia's</t>
  </si>
  <si>
    <t>Gekruid gehakt</t>
  </si>
  <si>
    <t>Spinazie/feta</t>
  </si>
  <si>
    <t>Kaasloempia</t>
  </si>
  <si>
    <t>Mini groenteloempia's (per 6)</t>
  </si>
  <si>
    <t>Verse spring rolls</t>
  </si>
  <si>
    <t>Spring roll garnalen</t>
  </si>
  <si>
    <t>Spring roll vega</t>
  </si>
  <si>
    <t>Streetfood overig</t>
  </si>
  <si>
    <t>Saté (per 2)</t>
  </si>
  <si>
    <t>Nacho's</t>
  </si>
  <si>
    <t>Gehaktballetjes in Oosterse saus (5 stuks)</t>
  </si>
  <si>
    <t>Gegrilde maïs</t>
  </si>
  <si>
    <t>Dessert</t>
  </si>
  <si>
    <t>Opgerolde cheesecake</t>
  </si>
  <si>
    <t>Brownies</t>
  </si>
  <si>
    <t>Trifle met rood fruit</t>
  </si>
  <si>
    <t>Soepen</t>
  </si>
  <si>
    <t>Pompoensoep</t>
  </si>
  <si>
    <t>Thaise kippensoep</t>
  </si>
  <si>
    <t>Salades</t>
  </si>
  <si>
    <t>Groene salade</t>
  </si>
  <si>
    <t>Pastasalade</t>
  </si>
  <si>
    <t>Overig</t>
  </si>
  <si>
    <t>Broodstengels met dip (5 personen)</t>
  </si>
  <si>
    <t>Falafelballetjes (5 stuks)</t>
  </si>
  <si>
    <t>Friet (inclusief sauzen)</t>
  </si>
  <si>
    <t>Incl. btw</t>
  </si>
  <si>
    <t xml:space="preserve">Excl. btw </t>
  </si>
  <si>
    <t>Totaal</t>
  </si>
  <si>
    <t>Totaal gerechten</t>
  </si>
  <si>
    <t>Aantal personen</t>
  </si>
  <si>
    <t>Voorrolkosten</t>
  </si>
  <si>
    <t>Prijs per persoon</t>
  </si>
  <si>
    <t>Exclusief btw</t>
  </si>
  <si>
    <t>Btw (9%)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</si>
</sst>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3]\ #,##0.00;[RED][$€-413]\ #,##0.00\-"/>
  </numFmts>
  <fonts count="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4" fontId="5" fillId="0" borderId="0" xfId="0" applyFont="1" applyAlignment="1">
      <alignment/>
    </xf>
    <xf numFmtId="164" fontId="0" fillId="0" borderId="1" xfId="0" applyBorder="1" applyAlignment="1">
      <alignment/>
    </xf>
    <xf numFmtId="164" fontId="5" fillId="0" borderId="0" xfId="0" applyFont="1" applyBorder="1" applyAlignment="1">
      <alignment/>
    </xf>
    <xf numFmtId="164" fontId="0" fillId="0" borderId="0" xfId="0" applyFont="1" applyAlignment="1">
      <alignment vertical="top" wrapText="1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3" xfId="0" applyFont="1" applyBorder="1" applyAlignment="1">
      <alignment horizontal="right"/>
    </xf>
    <xf numFmtId="164" fontId="0" fillId="0" borderId="4" xfId="0" applyFont="1" applyBorder="1" applyAlignment="1">
      <alignment horizontal="right"/>
    </xf>
    <xf numFmtId="164" fontId="6" fillId="0" borderId="5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6" xfId="0" applyNumberForma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5" xfId="0" applyBorder="1" applyAlignment="1">
      <alignment/>
    </xf>
    <xf numFmtId="164" fontId="4" fillId="0" borderId="0" xfId="0" applyFont="1" applyBorder="1" applyAlignment="1">
      <alignment/>
    </xf>
    <xf numFmtId="165" fontId="6" fillId="0" borderId="0" xfId="0" applyNumberFormat="1" applyFont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5" fontId="0" fillId="0" borderId="12" xfId="0" applyNumberFormat="1" applyBorder="1" applyAlignment="1">
      <alignment/>
    </xf>
    <xf numFmtId="164" fontId="7" fillId="0" borderId="11" xfId="0" applyFont="1" applyBorder="1" applyAlignment="1">
      <alignment/>
    </xf>
    <xf numFmtId="165" fontId="7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19050</xdr:rowOff>
    </xdr:from>
    <xdr:to>
      <xdr:col>1</xdr:col>
      <xdr:colOff>1476375</xdr:colOff>
      <xdr:row>2</xdr:row>
      <xdr:rowOff>161925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128" zoomScaleNormal="128" workbookViewId="0" topLeftCell="A1">
      <pane ySplit="3" topLeftCell="A4" activePane="bottomLeft" state="frozen"/>
      <selection pane="topLeft" activeCell="A1" sqref="A1"/>
      <selection pane="bottomLeft" activeCell="F18" sqref="F18"/>
    </sheetView>
  </sheetViews>
  <sheetFormatPr defaultColWidth="12.57421875" defaultRowHeight="12.75"/>
  <cols>
    <col min="1" max="1" width="29.00390625" style="0" customWidth="1"/>
    <col min="2" max="2" width="36.00390625" style="0" customWidth="1"/>
    <col min="3" max="3" width="13.140625" style="0" customWidth="1"/>
    <col min="4" max="5" width="11.57421875" style="0" customWidth="1"/>
    <col min="6" max="6" width="18.7109375" style="0" customWidth="1"/>
    <col min="7" max="7" width="11.57421875" style="0" customWidth="1"/>
    <col min="8" max="8" width="15.28125" style="0" customWidth="1"/>
    <col min="9" max="16384" width="11.57421875" style="0" customWidth="1"/>
  </cols>
  <sheetData>
    <row r="1" ht="12.75">
      <c r="A1" s="1" t="s">
        <v>0</v>
      </c>
    </row>
    <row r="3" spans="3:9" ht="12.75">
      <c r="C3" s="2" t="s">
        <v>1</v>
      </c>
      <c r="D3" s="2" t="s">
        <v>2</v>
      </c>
      <c r="F3" t="s">
        <v>3</v>
      </c>
      <c r="H3" t="s">
        <v>4</v>
      </c>
      <c r="I3" t="s">
        <v>5</v>
      </c>
    </row>
    <row r="4" ht="12.75">
      <c r="A4" s="3" t="s">
        <v>6</v>
      </c>
    </row>
    <row r="5" spans="2:9" ht="12.75">
      <c r="B5" t="s">
        <v>7</v>
      </c>
      <c r="C5" s="4">
        <f>D5/109*100</f>
        <v>6.376146788990826</v>
      </c>
      <c r="D5" s="4">
        <v>6.95</v>
      </c>
      <c r="F5" s="5"/>
      <c r="H5" s="4">
        <f>I5*1.09</f>
        <v>0</v>
      </c>
      <c r="I5" s="4">
        <f>C5*F5</f>
        <v>0</v>
      </c>
    </row>
    <row r="6" spans="2:9" ht="12.75">
      <c r="B6" t="s">
        <v>8</v>
      </c>
      <c r="C6" s="4">
        <f>D6/109*100</f>
        <v>7.110091743119266</v>
      </c>
      <c r="D6" s="4">
        <v>7.75</v>
      </c>
      <c r="F6" s="5"/>
      <c r="H6" s="4">
        <f>I6*1.09</f>
        <v>0</v>
      </c>
      <c r="I6" s="4">
        <f>C6*F6</f>
        <v>0</v>
      </c>
    </row>
    <row r="7" spans="2:9" ht="12.75">
      <c r="B7" t="s">
        <v>9</v>
      </c>
      <c r="C7" s="4">
        <f>D7/109*100</f>
        <v>6.743119266055045</v>
      </c>
      <c r="D7" s="4">
        <v>7.35</v>
      </c>
      <c r="F7" s="5"/>
      <c r="H7" s="4">
        <f>I7*1.09</f>
        <v>0</v>
      </c>
      <c r="I7" s="4">
        <f>C7*F7</f>
        <v>0</v>
      </c>
    </row>
    <row r="8" spans="2:9" ht="12.75">
      <c r="B8" t="s">
        <v>10</v>
      </c>
      <c r="C8" s="4">
        <f>D8/109*100</f>
        <v>7.844036697247707</v>
      </c>
      <c r="D8" s="4">
        <v>8.55</v>
      </c>
      <c r="F8" s="5"/>
      <c r="H8" s="4">
        <f>I8*1.09</f>
        <v>0</v>
      </c>
      <c r="I8" s="4">
        <f>C8*F8</f>
        <v>0</v>
      </c>
    </row>
    <row r="9" spans="2:9" ht="12.75">
      <c r="B9" t="s">
        <v>11</v>
      </c>
      <c r="C9" s="4">
        <f>D9/109*100</f>
        <v>11.834862385321102</v>
      </c>
      <c r="D9" s="4">
        <v>12.9</v>
      </c>
      <c r="F9" s="5"/>
      <c r="H9" s="4">
        <f>I9*1.09</f>
        <v>0</v>
      </c>
      <c r="I9" s="4">
        <f>C9*F9</f>
        <v>0</v>
      </c>
    </row>
    <row r="10" spans="2:9" ht="12.75">
      <c r="B10" t="s">
        <v>12</v>
      </c>
      <c r="C10" s="4">
        <f>D10/109*100</f>
        <v>8.440366972477063</v>
      </c>
      <c r="D10" s="4">
        <v>9.2</v>
      </c>
      <c r="F10" s="5"/>
      <c r="H10" s="4">
        <f>I10*1.09</f>
        <v>0</v>
      </c>
      <c r="I10" s="4">
        <f>C10*F10</f>
        <v>0</v>
      </c>
    </row>
    <row r="11" spans="2:9" ht="12.75">
      <c r="B11" t="s">
        <v>13</v>
      </c>
      <c r="C11" s="4">
        <f>D11/109*100</f>
        <v>8.440366972477063</v>
      </c>
      <c r="D11" s="4">
        <v>9.2</v>
      </c>
      <c r="F11" s="5"/>
      <c r="H11" s="4">
        <f>I11*1.09</f>
        <v>0</v>
      </c>
      <c r="I11" s="4">
        <f>C11*F11</f>
        <v>0</v>
      </c>
    </row>
    <row r="12" spans="2:9" ht="12.75">
      <c r="B12" t="s">
        <v>14</v>
      </c>
      <c r="C12" s="4">
        <f>D12/109*100</f>
        <v>6.330275229357799</v>
      </c>
      <c r="D12" s="4">
        <v>6.9</v>
      </c>
      <c r="F12" s="5"/>
      <c r="H12" s="4">
        <f>I12*1.09</f>
        <v>0</v>
      </c>
      <c r="I12" s="4">
        <f>C12*F12</f>
        <v>0</v>
      </c>
    </row>
    <row r="13" ht="12.75">
      <c r="F13" s="6"/>
    </row>
    <row r="14" ht="12.75">
      <c r="A14" s="3" t="s">
        <v>15</v>
      </c>
    </row>
    <row r="15" spans="2:9" ht="12.75">
      <c r="B15" t="s">
        <v>16</v>
      </c>
      <c r="C15" s="4">
        <f>D15/109*100</f>
        <v>3.4403669724770642</v>
      </c>
      <c r="D15" s="4">
        <v>3.75</v>
      </c>
      <c r="F15" s="7"/>
      <c r="H15" s="4">
        <f>I15*1.09</f>
        <v>0</v>
      </c>
      <c r="I15" s="4">
        <f>C15*F15</f>
        <v>0</v>
      </c>
    </row>
    <row r="16" spans="2:9" ht="12.75">
      <c r="B16" t="s">
        <v>17</v>
      </c>
      <c r="C16" s="4">
        <f>D16/109*100</f>
        <v>3.4403669724770642</v>
      </c>
      <c r="D16" s="4">
        <v>3.75</v>
      </c>
      <c r="F16" s="7"/>
      <c r="H16" s="4">
        <f>I16*1.09</f>
        <v>0</v>
      </c>
      <c r="I16" s="4">
        <f>C16*F16</f>
        <v>0</v>
      </c>
    </row>
    <row r="17" spans="2:9" ht="12.75">
      <c r="B17" t="s">
        <v>18</v>
      </c>
      <c r="C17" s="4">
        <f>D17/109*100</f>
        <v>3.1651376146788994</v>
      </c>
      <c r="D17" s="4">
        <v>3.45</v>
      </c>
      <c r="F17" s="7"/>
      <c r="H17" s="4">
        <f>I17*1.09</f>
        <v>0</v>
      </c>
      <c r="I17" s="4">
        <f>C17*F17</f>
        <v>0</v>
      </c>
    </row>
    <row r="18" spans="2:9" ht="12.75">
      <c r="B18" t="s">
        <v>19</v>
      </c>
      <c r="C18" s="4">
        <f>D18/109*100</f>
        <v>3.990825688073394</v>
      </c>
      <c r="D18" s="4">
        <v>4.35</v>
      </c>
      <c r="F18" s="7"/>
      <c r="H18" s="4">
        <f>I18*1.09</f>
        <v>0</v>
      </c>
      <c r="I18" s="4">
        <f>C18*F18</f>
        <v>0</v>
      </c>
    </row>
    <row r="20" ht="12.75">
      <c r="A20" s="3" t="s">
        <v>20</v>
      </c>
    </row>
    <row r="21" spans="2:9" ht="12.75">
      <c r="B21" t="s">
        <v>21</v>
      </c>
      <c r="C21" s="4">
        <f>D21/109*100</f>
        <v>3.7614678899082565</v>
      </c>
      <c r="D21" s="4">
        <v>4.1</v>
      </c>
      <c r="F21" s="5"/>
      <c r="H21" s="4">
        <f>I21*1.09</f>
        <v>0</v>
      </c>
      <c r="I21" s="4">
        <f>C21*F21</f>
        <v>0</v>
      </c>
    </row>
    <row r="22" spans="2:9" ht="12.75">
      <c r="B22" t="s">
        <v>22</v>
      </c>
      <c r="C22" s="4">
        <f>D22/109*100</f>
        <v>3.577981651376147</v>
      </c>
      <c r="D22" s="4">
        <v>3.9</v>
      </c>
      <c r="F22" s="5"/>
      <c r="H22" s="4">
        <f>I22*1.09</f>
        <v>0</v>
      </c>
      <c r="I22" s="4">
        <f>C22*F22</f>
        <v>0</v>
      </c>
    </row>
    <row r="23" spans="3:6" ht="12.75">
      <c r="C23" s="4"/>
      <c r="D23" s="4"/>
      <c r="F23" s="8"/>
    </row>
    <row r="24" ht="12.75">
      <c r="A24" s="3" t="s">
        <v>23</v>
      </c>
    </row>
    <row r="25" spans="2:9" ht="12.75">
      <c r="B25" t="s">
        <v>24</v>
      </c>
      <c r="C25" s="4">
        <f>D25/109*100</f>
        <v>8.486238532110093</v>
      </c>
      <c r="D25" s="4">
        <v>9.25</v>
      </c>
      <c r="F25" s="5"/>
      <c r="H25" s="4">
        <f>I25*1.09</f>
        <v>0</v>
      </c>
      <c r="I25" s="4">
        <f>C25*F25</f>
        <v>0</v>
      </c>
    </row>
    <row r="26" spans="2:9" ht="12.75">
      <c r="B26" t="s">
        <v>25</v>
      </c>
      <c r="C26" s="4">
        <f>D26/109*100</f>
        <v>6.697247706422019</v>
      </c>
      <c r="D26" s="4">
        <v>7.3</v>
      </c>
      <c r="F26" s="5"/>
      <c r="H26" s="4">
        <f>I26*1.09</f>
        <v>0</v>
      </c>
      <c r="I26" s="4">
        <f>C26*F26</f>
        <v>0</v>
      </c>
    </row>
    <row r="27" spans="2:9" ht="12.75">
      <c r="B27" t="s">
        <v>26</v>
      </c>
      <c r="C27" s="4">
        <f>D27/109*100</f>
        <v>7.20183486238532</v>
      </c>
      <c r="D27" s="4">
        <v>7.85</v>
      </c>
      <c r="F27" s="5"/>
      <c r="H27" s="4">
        <f>I27*1.09</f>
        <v>0</v>
      </c>
      <c r="I27" s="4">
        <f>C27*F27</f>
        <v>0</v>
      </c>
    </row>
    <row r="28" spans="2:9" ht="12.75">
      <c r="B28" t="s">
        <v>27</v>
      </c>
      <c r="C28" s="4">
        <f>D28/109*100</f>
        <v>3.990825688073394</v>
      </c>
      <c r="D28" s="4">
        <v>4.35</v>
      </c>
      <c r="F28" s="5"/>
      <c r="H28" s="4">
        <f>I28*1.09</f>
        <v>0</v>
      </c>
      <c r="I28" s="4">
        <f>C28*F28</f>
        <v>0</v>
      </c>
    </row>
    <row r="29" spans="3:6" ht="12.75">
      <c r="C29" s="4"/>
      <c r="D29" s="4"/>
      <c r="F29" s="5"/>
    </row>
    <row r="30" ht="12.75">
      <c r="A30" s="3" t="s">
        <v>28</v>
      </c>
    </row>
    <row r="31" spans="2:9" ht="12.75">
      <c r="B31" t="s">
        <v>29</v>
      </c>
      <c r="C31" s="4">
        <f>D31/109*100</f>
        <v>3.9449541284403664</v>
      </c>
      <c r="D31" s="4">
        <v>4.3</v>
      </c>
      <c r="F31" s="5"/>
      <c r="H31" s="4">
        <f>I31*1.09</f>
        <v>0</v>
      </c>
      <c r="I31" s="4">
        <f>C31*F31</f>
        <v>0</v>
      </c>
    </row>
    <row r="32" spans="2:9" ht="12.75">
      <c r="B32" t="s">
        <v>30</v>
      </c>
      <c r="C32" s="4">
        <f>D32/109*100</f>
        <v>2.4311926605504586</v>
      </c>
      <c r="D32" s="4">
        <v>2.65</v>
      </c>
      <c r="F32" s="5"/>
      <c r="H32" s="4">
        <f>I32*1.09</f>
        <v>0</v>
      </c>
      <c r="I32" s="4">
        <f>C32*F32</f>
        <v>0</v>
      </c>
    </row>
    <row r="33" spans="2:9" ht="12.75">
      <c r="B33" t="s">
        <v>31</v>
      </c>
      <c r="C33" s="4">
        <f>D33/109*100</f>
        <v>4.678899082568807</v>
      </c>
      <c r="D33" s="4">
        <v>5.1</v>
      </c>
      <c r="F33" s="5"/>
      <c r="H33" s="4">
        <f>I33*1.09</f>
        <v>0</v>
      </c>
      <c r="I33" s="4">
        <f>C33*F33</f>
        <v>0</v>
      </c>
    </row>
    <row r="34" spans="3:4" ht="12.75">
      <c r="C34" s="4"/>
      <c r="D34" s="4"/>
    </row>
    <row r="35" ht="12.75">
      <c r="A35" s="3" t="s">
        <v>32</v>
      </c>
    </row>
    <row r="36" spans="2:9" ht="12.75">
      <c r="B36" t="s">
        <v>33</v>
      </c>
      <c r="C36" s="4">
        <f>D36/109*100</f>
        <v>4.81651376146789</v>
      </c>
      <c r="D36" s="4">
        <v>5.25</v>
      </c>
      <c r="F36" s="5"/>
      <c r="H36" s="4">
        <f>I36*1.09</f>
        <v>0</v>
      </c>
      <c r="I36" s="4">
        <f>C36*F36</f>
        <v>0</v>
      </c>
    </row>
    <row r="37" spans="2:9" ht="12.75">
      <c r="B37" t="s">
        <v>34</v>
      </c>
      <c r="C37" s="4">
        <f>D37/109*100</f>
        <v>4.81651376146789</v>
      </c>
      <c r="D37" s="4">
        <v>5.25</v>
      </c>
      <c r="F37" s="5"/>
      <c r="H37" s="4">
        <f>I37*1.09</f>
        <v>0</v>
      </c>
      <c r="I37" s="4">
        <f>C37*F37</f>
        <v>0</v>
      </c>
    </row>
    <row r="39" ht="12.75">
      <c r="A39" s="3" t="s">
        <v>35</v>
      </c>
    </row>
    <row r="40" spans="2:9" ht="12.75">
      <c r="B40" t="s">
        <v>36</v>
      </c>
      <c r="C40" s="4">
        <f>D40/109*100</f>
        <v>5.5963302752293576</v>
      </c>
      <c r="D40" s="4">
        <v>6.1</v>
      </c>
      <c r="F40" s="5"/>
      <c r="H40" s="4">
        <f>I40*1.09</f>
        <v>0</v>
      </c>
      <c r="I40" s="4">
        <f>C40*F40</f>
        <v>0</v>
      </c>
    </row>
    <row r="41" spans="2:9" ht="12.75">
      <c r="B41" t="s">
        <v>37</v>
      </c>
      <c r="C41" s="4">
        <f>D41/109*100</f>
        <v>5.5963302752293576</v>
      </c>
      <c r="D41" s="4">
        <v>6.1</v>
      </c>
      <c r="F41" s="5"/>
      <c r="H41" s="4">
        <f>I41*1.09</f>
        <v>0</v>
      </c>
      <c r="I41" s="4">
        <f>C41*F41</f>
        <v>0</v>
      </c>
    </row>
    <row r="43" ht="12.75">
      <c r="A43" s="3" t="s">
        <v>38</v>
      </c>
    </row>
    <row r="44" spans="2:9" ht="12.75">
      <c r="B44" t="s">
        <v>39</v>
      </c>
      <c r="C44" s="4">
        <f>D44/109*100</f>
        <v>22.93577981651376</v>
      </c>
      <c r="D44" s="4">
        <v>25</v>
      </c>
      <c r="F44" s="5"/>
      <c r="H44" s="4">
        <f>I44*1.09</f>
        <v>0</v>
      </c>
      <c r="I44" s="4">
        <f>C44*F44</f>
        <v>0</v>
      </c>
    </row>
    <row r="45" spans="2:9" ht="12.75">
      <c r="B45" t="s">
        <v>40</v>
      </c>
      <c r="C45" s="4">
        <f>D45/109*100</f>
        <v>4.724770642201835</v>
      </c>
      <c r="D45" s="4">
        <v>5.15</v>
      </c>
      <c r="F45" s="5"/>
      <c r="H45" s="4">
        <f>I45*1.09</f>
        <v>0</v>
      </c>
      <c r="I45" s="4">
        <f>C45*F45</f>
        <v>0</v>
      </c>
    </row>
    <row r="46" spans="2:9" ht="12.75">
      <c r="B46" t="s">
        <v>41</v>
      </c>
      <c r="C46" s="4">
        <f>D46/109*100</f>
        <v>3.5321100917431196</v>
      </c>
      <c r="D46" s="4">
        <v>3.85</v>
      </c>
      <c r="F46" s="5"/>
      <c r="H46" s="4">
        <f>I46*1.09</f>
        <v>0</v>
      </c>
      <c r="I46" s="4">
        <f>C46*F46</f>
        <v>0</v>
      </c>
    </row>
    <row r="49" ht="12.75">
      <c r="B49" s="9"/>
    </row>
    <row r="50" ht="12.75">
      <c r="B50" s="9"/>
    </row>
    <row r="51" ht="12.75">
      <c r="B51" s="9"/>
    </row>
    <row r="52" spans="2:6" ht="12.75">
      <c r="B52" s="10"/>
      <c r="C52" s="11"/>
      <c r="D52" s="11"/>
      <c r="E52" s="12" t="s">
        <v>42</v>
      </c>
      <c r="F52" s="13" t="s">
        <v>43</v>
      </c>
    </row>
    <row r="53" spans="1:11" ht="12.75">
      <c r="A53" s="1"/>
      <c r="B53" s="14" t="s">
        <v>44</v>
      </c>
      <c r="C53" s="15" t="s">
        <v>45</v>
      </c>
      <c r="E53" s="4">
        <f>F53*1.09</f>
        <v>0</v>
      </c>
      <c r="F53" s="16">
        <f>SUM(I5:I106)</f>
        <v>0</v>
      </c>
      <c r="I53" s="17" t="s">
        <v>46</v>
      </c>
      <c r="J53" s="18"/>
      <c r="K53" s="19"/>
    </row>
    <row r="54" spans="2:11" ht="12.75">
      <c r="B54" s="20"/>
      <c r="C54" s="15"/>
      <c r="F54" s="16"/>
      <c r="I54" s="20"/>
      <c r="K54" s="16"/>
    </row>
    <row r="55" spans="2:11" ht="12.75">
      <c r="B55" s="20"/>
      <c r="C55" s="15" t="s">
        <v>47</v>
      </c>
      <c r="E55" s="4">
        <f>F55*1.09</f>
        <v>267.05</v>
      </c>
      <c r="F55" s="16">
        <v>245</v>
      </c>
      <c r="I55" s="20" t="s">
        <v>48</v>
      </c>
      <c r="K55" s="16">
        <f>E57/K53</f>
        <v>0</v>
      </c>
    </row>
    <row r="56" spans="2:11" ht="12.75">
      <c r="B56" s="20"/>
      <c r="C56" s="15"/>
      <c r="F56" s="16"/>
      <c r="I56" s="20"/>
      <c r="K56" s="16"/>
    </row>
    <row r="57" spans="2:11" ht="12.75">
      <c r="B57" s="20"/>
      <c r="C57" s="21" t="s">
        <v>44</v>
      </c>
      <c r="E57" s="22">
        <f>SUM(E53:E56)</f>
        <v>267.05</v>
      </c>
      <c r="F57" s="16">
        <f>SUM(F53:F56)</f>
        <v>245</v>
      </c>
      <c r="I57" s="23" t="s">
        <v>49</v>
      </c>
      <c r="J57" s="24"/>
      <c r="K57" s="25">
        <f>F57/K53</f>
        <v>0</v>
      </c>
    </row>
    <row r="58" spans="2:6" ht="12.75">
      <c r="B58" s="23"/>
      <c r="C58" s="26" t="s">
        <v>50</v>
      </c>
      <c r="D58" s="24"/>
      <c r="E58" s="27">
        <f>F57*0.09</f>
        <v>22.05</v>
      </c>
      <c r="F58" s="25"/>
    </row>
  </sheetData>
  <sheetProtection selectLockedCells="1" selectUnlockedCells="1"/>
  <dataValidations count="2">
    <dataValidation type="whole" operator="greaterThan" allowBlank="1" showErrorMessage="1" errorTitle="Error" error="Minimaal 15" sqref="F5:F12 F21:F23 F25:F29 F31:F33 F36:F37 F40:F41 F44:F46">
      <formula1>14</formula1>
    </dataValidation>
    <dataValidation type="list" operator="equal" allowBlank="1" sqref="K6">
      <formula1>"15,16,17,18,19,20"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Gerben de Vries</dc:creator>
  <cp:keywords/>
  <dc:description/>
  <cp:lastModifiedBy>Gerben de Vries</cp:lastModifiedBy>
  <cp:lastPrinted>2021-04-08T10:00:58Z</cp:lastPrinted>
  <dcterms:created xsi:type="dcterms:W3CDTF">2021-03-12T14:26:10Z</dcterms:created>
  <dcterms:modified xsi:type="dcterms:W3CDTF">2023-03-15T10:47:43Z</dcterms:modified>
  <cp:category/>
  <cp:version/>
  <cp:contentType/>
  <cp:contentStatus/>
  <cp:revision>33</cp:revision>
</cp:coreProperties>
</file>